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340" windowHeight="88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2" i="1"/>
  <c r="B21"/>
  <c r="B20"/>
  <c r="E15"/>
  <c r="I15"/>
  <c r="C15"/>
  <c r="D15"/>
  <c r="F15"/>
  <c r="G15"/>
  <c r="H15"/>
  <c r="B15"/>
  <c r="B23" l="1"/>
  <c r="B24" s="1"/>
  <c r="B25" s="1"/>
  <c r="B26" l="1"/>
  <c r="K5"/>
  <c r="K9" l="1"/>
  <c r="L3"/>
  <c r="L7"/>
  <c r="L9"/>
  <c r="L8"/>
  <c r="K7"/>
  <c r="K4"/>
  <c r="L6"/>
  <c r="K8"/>
  <c r="L5"/>
  <c r="L10"/>
  <c r="K10"/>
  <c r="K3"/>
  <c r="L4"/>
  <c r="K6"/>
  <c r="N14" l="1"/>
  <c r="N15"/>
</calcChain>
</file>

<file path=xl/sharedStrings.xml><?xml version="1.0" encoding="utf-8"?>
<sst xmlns="http://schemas.openxmlformats.org/spreadsheetml/2006/main" count="41" uniqueCount="41">
  <si>
    <t>Spese successive alla emissione</t>
  </si>
  <si>
    <t>Descrizione</t>
  </si>
  <si>
    <t>Scaglione</t>
  </si>
  <si>
    <t>Da 0</t>
  </si>
  <si>
    <t>Da € 600,01</t>
  </si>
  <si>
    <t>Da € 1.600,01</t>
  </si>
  <si>
    <t>Da € 2.600,01</t>
  </si>
  <si>
    <t>Da € 5.200,01</t>
  </si>
  <si>
    <t>Da € 25.900,01</t>
  </si>
  <si>
    <t>Da € 51.700,01</t>
  </si>
  <si>
    <t>a € 1.600,00</t>
  </si>
  <si>
    <t>a € 2.600,00</t>
  </si>
  <si>
    <t>a € 5.200,00</t>
  </si>
  <si>
    <t>a € 25.900,00</t>
  </si>
  <si>
    <t>a € 51.700,00</t>
  </si>
  <si>
    <t>a € 103.300,00</t>
  </si>
  <si>
    <t>Richiesta n. 2 copie</t>
  </si>
  <si>
    <t>Costo dette</t>
  </si>
  <si>
    <t>Ritiro copie</t>
  </si>
  <si>
    <t>Richiesta notifica</t>
  </si>
  <si>
    <t>Costo detta</t>
  </si>
  <si>
    <t>Ritiro notifica</t>
  </si>
  <si>
    <t>Esame relata</t>
  </si>
  <si>
    <t>Ritiro produzione</t>
  </si>
  <si>
    <t>Esame decreto testo integrale</t>
  </si>
  <si>
    <t>Totale spese successive</t>
  </si>
  <si>
    <t>Rimborso spese generali 12,5%</t>
  </si>
  <si>
    <t>Imponibile IVA</t>
  </si>
  <si>
    <t xml:space="preserve">Totale Imponibile </t>
  </si>
  <si>
    <t>Da € 103.300,01</t>
  </si>
  <si>
    <t>Totale importo spese</t>
  </si>
  <si>
    <t>Eventuale ritenuta d'acconto</t>
  </si>
  <si>
    <t>CALCOLO IVA e CPA</t>
  </si>
  <si>
    <t>a € 258.300,00</t>
  </si>
  <si>
    <t>CPA 4%</t>
  </si>
  <si>
    <t>CALCOLO SPESE SUCCESSIVE DECRETI INGIUNTIVI SINO AD € 258.300,00</t>
  </si>
  <si>
    <t>IVA 21%</t>
  </si>
  <si>
    <t>Inserisci "Onorario, diritti e spese liquidati"</t>
  </si>
  <si>
    <t>Inserisci "Spese successive"</t>
  </si>
  <si>
    <t xml:space="preserve">Totale </t>
  </si>
  <si>
    <t>Totale Diritti, onorari e spese anticipate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</si>
</sst>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Protection="1"/>
    <xf numFmtId="0" fontId="6" fillId="2" borderId="2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0" borderId="0" xfId="0" applyProtection="1"/>
    <xf numFmtId="0" fontId="8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44" fontId="0" fillId="0" borderId="0" xfId="1" applyFont="1" applyProtection="1"/>
    <xf numFmtId="0" fontId="0" fillId="2" borderId="6" xfId="0" applyFill="1" applyBorder="1" applyProtection="1"/>
    <xf numFmtId="44" fontId="4" fillId="2" borderId="8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2" borderId="9" xfId="0" applyFont="1" applyFill="1" applyBorder="1" applyProtection="1"/>
    <xf numFmtId="0" fontId="4" fillId="2" borderId="10" xfId="0" applyFont="1" applyFill="1" applyBorder="1" applyAlignment="1" applyProtection="1">
      <alignment horizontal="center"/>
    </xf>
    <xf numFmtId="0" fontId="0" fillId="2" borderId="12" xfId="0" applyFill="1" applyBorder="1" applyProtection="1"/>
    <xf numFmtId="44" fontId="4" fillId="2" borderId="13" xfId="1" applyFont="1" applyFill="1" applyBorder="1" applyAlignment="1" applyProtection="1">
      <alignment horizontal="center"/>
    </xf>
    <xf numFmtId="44" fontId="4" fillId="2" borderId="13" xfId="1" applyFont="1" applyFill="1" applyBorder="1" applyAlignment="1" applyProtection="1"/>
    <xf numFmtId="44" fontId="4" fillId="2" borderId="14" xfId="1" applyFont="1" applyFill="1" applyBorder="1" applyAlignment="1" applyProtection="1">
      <alignment horizontal="center"/>
    </xf>
    <xf numFmtId="44" fontId="4" fillId="2" borderId="7" xfId="1" applyFont="1" applyFill="1" applyBorder="1" applyAlignment="1" applyProtection="1">
      <alignment horizontal="center"/>
    </xf>
    <xf numFmtId="44" fontId="4" fillId="2" borderId="7" xfId="1" applyFont="1" applyFill="1" applyBorder="1" applyAlignment="1" applyProtection="1"/>
    <xf numFmtId="44" fontId="4" fillId="2" borderId="8" xfId="1" applyFont="1" applyFill="1" applyBorder="1" applyAlignment="1" applyProtection="1">
      <alignment horizontal="center"/>
    </xf>
    <xf numFmtId="0" fontId="2" fillId="3" borderId="6" xfId="0" applyFont="1" applyFill="1" applyBorder="1" applyProtection="1"/>
    <xf numFmtId="44" fontId="3" fillId="3" borderId="7" xfId="0" applyNumberFormat="1" applyFont="1" applyFill="1" applyBorder="1" applyAlignment="1" applyProtection="1">
      <alignment horizontal="center"/>
    </xf>
    <xf numFmtId="44" fontId="3" fillId="3" borderId="8" xfId="0" applyNumberFormat="1" applyFont="1" applyFill="1" applyBorder="1" applyAlignment="1" applyProtection="1">
      <alignment horizontal="center"/>
    </xf>
    <xf numFmtId="44" fontId="4" fillId="3" borderId="16" xfId="0" applyNumberFormat="1" applyFont="1" applyFill="1" applyBorder="1" applyAlignment="1" applyProtection="1">
      <alignment horizontal="center"/>
    </xf>
    <xf numFmtId="44" fontId="4" fillId="2" borderId="14" xfId="0" applyNumberFormat="1" applyFont="1" applyFill="1" applyBorder="1" applyAlignment="1" applyProtection="1">
      <alignment horizontal="center"/>
    </xf>
    <xf numFmtId="44" fontId="4" fillId="2" borderId="17" xfId="0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4" fillId="4" borderId="0" xfId="0" applyFont="1" applyFill="1" applyAlignment="1" applyProtection="1">
      <alignment horizontal="center"/>
    </xf>
    <xf numFmtId="0" fontId="0" fillId="4" borderId="0" xfId="0" applyFill="1" applyAlignment="1" applyProtection="1"/>
    <xf numFmtId="0" fontId="0" fillId="4" borderId="0" xfId="0" applyFill="1" applyAlignment="1" applyProtection="1">
      <alignment horizontal="center"/>
    </xf>
    <xf numFmtId="0" fontId="4" fillId="4" borderId="0" xfId="0" applyFont="1" applyFill="1" applyAlignment="1" applyProtection="1">
      <alignment horizontal="left"/>
    </xf>
    <xf numFmtId="44" fontId="0" fillId="4" borderId="0" xfId="0" applyNumberFormat="1" applyFill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8" fontId="7" fillId="2" borderId="7" xfId="0" applyNumberFormat="1" applyFont="1" applyFill="1" applyBorder="1" applyAlignment="1" applyProtection="1">
      <alignment horizontal="center"/>
    </xf>
    <xf numFmtId="0" fontId="5" fillId="2" borderId="6" xfId="0" applyFont="1" applyFill="1" applyBorder="1" applyProtection="1"/>
    <xf numFmtId="0" fontId="5" fillId="2" borderId="15" xfId="0" applyFont="1" applyFill="1" applyBorder="1" applyProtection="1"/>
    <xf numFmtId="0" fontId="10" fillId="3" borderId="9" xfId="0" applyFont="1" applyFill="1" applyBorder="1" applyProtection="1"/>
    <xf numFmtId="0" fontId="4" fillId="3" borderId="19" xfId="0" applyFont="1" applyFill="1" applyBorder="1" applyAlignment="1" applyProtection="1">
      <alignment horizontal="center"/>
    </xf>
    <xf numFmtId="0" fontId="0" fillId="3" borderId="19" xfId="0" applyFill="1" applyBorder="1" applyAlignment="1" applyProtection="1"/>
    <xf numFmtId="0" fontId="0" fillId="3" borderId="19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10" fillId="3" borderId="20" xfId="0" applyFont="1" applyFill="1" applyBorder="1" applyProtection="1"/>
    <xf numFmtId="0" fontId="5" fillId="2" borderId="21" xfId="0" applyFont="1" applyFill="1" applyBorder="1" applyProtection="1"/>
    <xf numFmtId="0" fontId="4" fillId="2" borderId="11" xfId="0" applyFont="1" applyFill="1" applyBorder="1" applyProtection="1"/>
    <xf numFmtId="0" fontId="5" fillId="2" borderId="23" xfId="0" applyFont="1" applyFill="1" applyBorder="1" applyProtection="1"/>
    <xf numFmtId="44" fontId="4" fillId="2" borderId="13" xfId="0" applyNumberFormat="1" applyFont="1" applyFill="1" applyBorder="1" applyProtection="1"/>
    <xf numFmtId="0" fontId="11" fillId="3" borderId="9" xfId="0" applyFont="1" applyFill="1" applyBorder="1" applyProtection="1"/>
    <xf numFmtId="44" fontId="11" fillId="3" borderId="10" xfId="0" applyNumberFormat="1" applyFont="1" applyFill="1" applyBorder="1" applyAlignment="1" applyProtection="1">
      <alignment horizontal="center"/>
    </xf>
    <xf numFmtId="44" fontId="11" fillId="5" borderId="22" xfId="1" applyFont="1" applyFill="1" applyBorder="1" applyAlignment="1" applyProtection="1">
      <alignment horizontal="center"/>
      <protection locked="0"/>
    </xf>
    <xf numFmtId="44" fontId="11" fillId="5" borderId="18" xfId="1" applyFont="1" applyFill="1" applyBorder="1" applyAlignment="1" applyProtection="1">
      <alignment horizontal="center"/>
      <protection locked="0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0"/>
  <sheetViews>
    <sheetView tabSelected="1" zoomScaleNormal="100" workbookViewId="0">
      <selection activeCell="B19" sqref="B19"/>
    </sheetView>
  </sheetViews>
  <sheetFormatPr defaultRowHeight="12.75"/>
  <cols>
    <col min="1" max="1" width="37.42578125" style="6" customWidth="1"/>
    <col min="2" max="2" width="15.140625" style="13" customWidth="1"/>
    <col min="3" max="3" width="10.85546875" style="14" customWidth="1"/>
    <col min="4" max="4" width="12.7109375" style="9" customWidth="1"/>
    <col min="5" max="5" width="14.42578125" style="9" customWidth="1"/>
    <col min="6" max="6" width="13.28515625" style="9" customWidth="1"/>
    <col min="7" max="7" width="14.140625" style="9" customWidth="1"/>
    <col min="8" max="8" width="13.85546875" style="14" customWidth="1"/>
    <col min="9" max="9" width="13.5703125" style="6" customWidth="1"/>
    <col min="10" max="10" width="0" style="6" hidden="1" customWidth="1"/>
    <col min="11" max="11" width="11.140625" style="6" hidden="1" customWidth="1"/>
    <col min="12" max="13" width="0" style="6" hidden="1" customWidth="1"/>
    <col min="14" max="14" width="19.85546875" style="6" hidden="1" customWidth="1"/>
    <col min="15" max="15" width="10" style="30" hidden="1" customWidth="1"/>
    <col min="16" max="16" width="11.85546875" style="30" hidden="1" customWidth="1"/>
    <col min="17" max="17" width="11.140625" style="30" customWidth="1"/>
    <col min="18" max="30" width="9.140625" style="30"/>
    <col min="31" max="16384" width="9.140625" style="6"/>
  </cols>
  <sheetData>
    <row r="1" spans="1:14" ht="27" thickBot="1">
      <c r="A1" s="40" t="s">
        <v>35</v>
      </c>
      <c r="B1" s="41"/>
      <c r="C1" s="42"/>
      <c r="D1" s="43"/>
      <c r="E1" s="43"/>
      <c r="F1" s="43"/>
      <c r="G1" s="44"/>
      <c r="H1" s="40"/>
      <c r="I1" s="45"/>
    </row>
    <row r="2" spans="1:14" ht="13.5" thickBot="1">
      <c r="A2" s="30"/>
      <c r="B2" s="31"/>
      <c r="C2" s="32"/>
      <c r="D2" s="33"/>
      <c r="E2" s="33"/>
      <c r="F2" s="33"/>
      <c r="G2" s="33"/>
      <c r="H2" s="32"/>
      <c r="I2" s="30"/>
    </row>
    <row r="3" spans="1:14" ht="20.25">
      <c r="A3" s="1"/>
      <c r="B3" s="2" t="s">
        <v>2</v>
      </c>
      <c r="C3" s="3"/>
      <c r="D3" s="4"/>
      <c r="E3" s="4"/>
      <c r="F3" s="4"/>
      <c r="G3" s="4"/>
      <c r="H3" s="3"/>
      <c r="I3" s="5"/>
      <c r="K3" s="10" t="e">
        <f>IF(#REF!=1,#REF!,0)</f>
        <v>#REF!</v>
      </c>
      <c r="L3" s="10" t="e">
        <f>IF(#REF!=1,#REF!,0)</f>
        <v>#REF!</v>
      </c>
    </row>
    <row r="4" spans="1:14" ht="15">
      <c r="A4" s="7" t="s">
        <v>0</v>
      </c>
      <c r="B4" s="36" t="s">
        <v>3</v>
      </c>
      <c r="C4" s="36" t="s">
        <v>4</v>
      </c>
      <c r="D4" s="36" t="s">
        <v>5</v>
      </c>
      <c r="E4" s="36" t="s">
        <v>6</v>
      </c>
      <c r="F4" s="36" t="s">
        <v>7</v>
      </c>
      <c r="G4" s="36" t="s">
        <v>8</v>
      </c>
      <c r="H4" s="36" t="s">
        <v>9</v>
      </c>
      <c r="I4" s="36" t="s">
        <v>29</v>
      </c>
      <c r="K4" s="10" t="e">
        <f>IF(#REF!=2,#REF!,0)</f>
        <v>#REF!</v>
      </c>
      <c r="L4" s="10" t="e">
        <f>IF(#REF!=2,#REF!,0)</f>
        <v>#REF!</v>
      </c>
    </row>
    <row r="5" spans="1:14" ht="15" thickBot="1">
      <c r="A5" s="8" t="s">
        <v>1</v>
      </c>
      <c r="B5" s="37">
        <v>600</v>
      </c>
      <c r="C5" s="36" t="s">
        <v>10</v>
      </c>
      <c r="D5" s="36" t="s">
        <v>11</v>
      </c>
      <c r="E5" s="36" t="s">
        <v>12</v>
      </c>
      <c r="F5" s="36" t="s">
        <v>13</v>
      </c>
      <c r="G5" s="36" t="s">
        <v>14</v>
      </c>
      <c r="H5" s="36" t="s">
        <v>15</v>
      </c>
      <c r="I5" s="36" t="s">
        <v>33</v>
      </c>
      <c r="K5" s="10" t="e">
        <f>IF(#REF!=3,#REF!,0)</f>
        <v>#REF!</v>
      </c>
      <c r="L5" s="10" t="e">
        <f>IF(#REF!=3,#REF!,0)</f>
        <v>#REF!</v>
      </c>
    </row>
    <row r="6" spans="1:14">
      <c r="A6" s="17" t="s">
        <v>24</v>
      </c>
      <c r="B6" s="18">
        <v>11</v>
      </c>
      <c r="C6" s="19">
        <v>19</v>
      </c>
      <c r="D6" s="18">
        <v>23</v>
      </c>
      <c r="E6" s="18">
        <v>26</v>
      </c>
      <c r="F6" s="18">
        <v>32</v>
      </c>
      <c r="G6" s="18">
        <v>39</v>
      </c>
      <c r="H6" s="18">
        <v>52</v>
      </c>
      <c r="I6" s="20">
        <v>65</v>
      </c>
      <c r="K6" s="10" t="e">
        <f>IF(#REF!=4,#REF!,0)</f>
        <v>#REF!</v>
      </c>
      <c r="L6" s="10" t="e">
        <f>IF(#REF!=4,#REF!,0)</f>
        <v>#REF!</v>
      </c>
    </row>
    <row r="7" spans="1:14">
      <c r="A7" s="11" t="s">
        <v>16</v>
      </c>
      <c r="B7" s="21">
        <v>6</v>
      </c>
      <c r="C7" s="22">
        <v>12</v>
      </c>
      <c r="D7" s="21">
        <v>14</v>
      </c>
      <c r="E7" s="21">
        <v>16</v>
      </c>
      <c r="F7" s="21">
        <v>20</v>
      </c>
      <c r="G7" s="21">
        <v>24</v>
      </c>
      <c r="H7" s="22">
        <v>32</v>
      </c>
      <c r="I7" s="23">
        <v>38</v>
      </c>
      <c r="K7" s="10" t="e">
        <f>IF(#REF!=5,#REF!,0)</f>
        <v>#REF!</v>
      </c>
      <c r="L7" s="10" t="e">
        <f>IF(#REF!=5,#REF!,0)</f>
        <v>#REF!</v>
      </c>
    </row>
    <row r="8" spans="1:14">
      <c r="A8" s="11" t="s">
        <v>17</v>
      </c>
      <c r="B8" s="21">
        <v>10.62</v>
      </c>
      <c r="C8" s="21">
        <v>10.62</v>
      </c>
      <c r="D8" s="21">
        <v>10.62</v>
      </c>
      <c r="E8" s="21">
        <v>10.62</v>
      </c>
      <c r="F8" s="21">
        <v>21.24</v>
      </c>
      <c r="G8" s="21">
        <v>21.24</v>
      </c>
      <c r="H8" s="21">
        <v>21.24</v>
      </c>
      <c r="I8" s="21">
        <v>21.24</v>
      </c>
      <c r="K8" s="10" t="e">
        <f>IF(#REF!=6,#REF!,0)</f>
        <v>#REF!</v>
      </c>
      <c r="L8" s="10" t="e">
        <f>IF(#REF!=6,#REF!,0)</f>
        <v>#REF!</v>
      </c>
    </row>
    <row r="9" spans="1:14">
      <c r="A9" s="11" t="s">
        <v>18</v>
      </c>
      <c r="B9" s="21">
        <v>6</v>
      </c>
      <c r="C9" s="22">
        <v>10</v>
      </c>
      <c r="D9" s="21">
        <v>11</v>
      </c>
      <c r="E9" s="21">
        <v>13</v>
      </c>
      <c r="F9" s="21">
        <v>16</v>
      </c>
      <c r="G9" s="21">
        <v>19</v>
      </c>
      <c r="H9" s="22">
        <v>26</v>
      </c>
      <c r="I9" s="23">
        <v>32</v>
      </c>
      <c r="K9" s="10" t="e">
        <f>IF(#REF!=7,#REF!,0)</f>
        <v>#REF!</v>
      </c>
      <c r="L9" s="10" t="e">
        <f>IF(#REF!=7,#REF!,0)</f>
        <v>#REF!</v>
      </c>
    </row>
    <row r="10" spans="1:14">
      <c r="A10" s="11" t="s">
        <v>19</v>
      </c>
      <c r="B10" s="21">
        <v>6</v>
      </c>
      <c r="C10" s="22">
        <v>10</v>
      </c>
      <c r="D10" s="21">
        <v>11</v>
      </c>
      <c r="E10" s="21">
        <v>13</v>
      </c>
      <c r="F10" s="21">
        <v>16</v>
      </c>
      <c r="G10" s="21">
        <v>19</v>
      </c>
      <c r="H10" s="22">
        <v>26</v>
      </c>
      <c r="I10" s="23">
        <v>32</v>
      </c>
      <c r="K10" s="10" t="e">
        <f>IF(#REF!=8,#REF!,0)</f>
        <v>#REF!</v>
      </c>
      <c r="L10" s="10" t="e">
        <f>IF(#REF!=8,#REF!,0)</f>
        <v>#REF!</v>
      </c>
    </row>
    <row r="11" spans="1:14">
      <c r="A11" s="11" t="s">
        <v>20</v>
      </c>
      <c r="B11" s="21">
        <v>6</v>
      </c>
      <c r="C11" s="22">
        <v>6</v>
      </c>
      <c r="D11" s="21">
        <v>6</v>
      </c>
      <c r="E11" s="21">
        <v>9.5</v>
      </c>
      <c r="F11" s="21">
        <v>9.5</v>
      </c>
      <c r="G11" s="21">
        <v>9.5</v>
      </c>
      <c r="H11" s="21">
        <v>9.5</v>
      </c>
      <c r="I11" s="23">
        <v>9.5</v>
      </c>
    </row>
    <row r="12" spans="1:14">
      <c r="A12" s="11" t="s">
        <v>21</v>
      </c>
      <c r="B12" s="21">
        <v>6</v>
      </c>
      <c r="C12" s="22">
        <v>10</v>
      </c>
      <c r="D12" s="21">
        <v>11</v>
      </c>
      <c r="E12" s="21">
        <v>13</v>
      </c>
      <c r="F12" s="21">
        <v>16</v>
      </c>
      <c r="G12" s="21">
        <v>19</v>
      </c>
      <c r="H12" s="22">
        <v>26</v>
      </c>
      <c r="I12" s="23">
        <v>32</v>
      </c>
    </row>
    <row r="13" spans="1:14">
      <c r="A13" s="11" t="s">
        <v>22</v>
      </c>
      <c r="B13" s="21">
        <v>6</v>
      </c>
      <c r="C13" s="22">
        <v>10</v>
      </c>
      <c r="D13" s="21">
        <v>11</v>
      </c>
      <c r="E13" s="21">
        <v>13</v>
      </c>
      <c r="F13" s="21">
        <v>16</v>
      </c>
      <c r="G13" s="21">
        <v>19</v>
      </c>
      <c r="H13" s="22">
        <v>26</v>
      </c>
      <c r="I13" s="23">
        <v>32</v>
      </c>
      <c r="J13" s="30"/>
      <c r="K13" s="30"/>
      <c r="L13" s="30"/>
      <c r="M13" s="30"/>
      <c r="N13" s="30"/>
    </row>
    <row r="14" spans="1:14">
      <c r="A14" s="11" t="s">
        <v>23</v>
      </c>
      <c r="B14" s="21">
        <v>6</v>
      </c>
      <c r="C14" s="22">
        <v>10</v>
      </c>
      <c r="D14" s="21">
        <v>11</v>
      </c>
      <c r="E14" s="21">
        <v>13</v>
      </c>
      <c r="F14" s="21">
        <v>16</v>
      </c>
      <c r="G14" s="21">
        <v>19</v>
      </c>
      <c r="H14" s="22">
        <v>26</v>
      </c>
      <c r="I14" s="23">
        <v>32</v>
      </c>
      <c r="J14" s="30"/>
      <c r="K14" s="34" t="s">
        <v>30</v>
      </c>
      <c r="L14" s="31"/>
      <c r="M14" s="31"/>
      <c r="N14" s="35" t="e">
        <f>B26+SUM(K3:K10)</f>
        <v>#REF!</v>
      </c>
    </row>
    <row r="15" spans="1:14">
      <c r="A15" s="24" t="s">
        <v>25</v>
      </c>
      <c r="B15" s="25">
        <f>SUM(B6:B14)</f>
        <v>63.62</v>
      </c>
      <c r="C15" s="25">
        <f t="shared" ref="C15:I15" si="0">SUM(C6:C14)</f>
        <v>97.62</v>
      </c>
      <c r="D15" s="25">
        <f t="shared" si="0"/>
        <v>108.62</v>
      </c>
      <c r="E15" s="25">
        <f t="shared" si="0"/>
        <v>127.12</v>
      </c>
      <c r="F15" s="25">
        <f t="shared" si="0"/>
        <v>162.74</v>
      </c>
      <c r="G15" s="25">
        <f t="shared" si="0"/>
        <v>188.74</v>
      </c>
      <c r="H15" s="25">
        <f t="shared" si="0"/>
        <v>244.74</v>
      </c>
      <c r="I15" s="26">
        <f t="shared" si="0"/>
        <v>293.74</v>
      </c>
      <c r="J15" s="30"/>
      <c r="K15" s="34" t="s">
        <v>31</v>
      </c>
      <c r="L15" s="31"/>
      <c r="M15" s="31"/>
      <c r="N15" s="35" t="e">
        <f>SUM(L3:L10)+#REF!</f>
        <v>#REF!</v>
      </c>
    </row>
    <row r="16" spans="1:14" ht="13.5" thickBot="1">
      <c r="A16" s="30"/>
      <c r="B16" s="31"/>
      <c r="C16" s="32"/>
      <c r="D16" s="33"/>
      <c r="E16" s="33"/>
      <c r="F16" s="33"/>
      <c r="G16" s="33"/>
      <c r="H16" s="32"/>
      <c r="I16" s="30"/>
      <c r="J16" s="30"/>
      <c r="K16" s="30"/>
      <c r="L16" s="30"/>
      <c r="M16" s="30"/>
      <c r="N16" s="30"/>
    </row>
    <row r="17" spans="1:10" ht="13.5" thickBot="1">
      <c r="A17" s="15" t="s">
        <v>32</v>
      </c>
      <c r="B17" s="16"/>
      <c r="C17" s="32"/>
      <c r="D17" s="33"/>
      <c r="E17" s="33"/>
      <c r="F17" s="33"/>
      <c r="G17" s="33"/>
      <c r="H17" s="33"/>
      <c r="I17" s="33"/>
      <c r="J17" s="27"/>
    </row>
    <row r="18" spans="1:10" ht="16.5" thickBot="1">
      <c r="A18" s="46" t="s">
        <v>37</v>
      </c>
      <c r="B18" s="52">
        <v>750</v>
      </c>
      <c r="C18" s="32"/>
      <c r="D18" s="33"/>
      <c r="E18" s="33"/>
      <c r="F18" s="33"/>
      <c r="G18" s="33"/>
      <c r="H18" s="33"/>
      <c r="I18" s="33"/>
    </row>
    <row r="19" spans="1:10" ht="16.5" thickBot="1">
      <c r="A19" s="48" t="s">
        <v>38</v>
      </c>
      <c r="B19" s="53">
        <v>188</v>
      </c>
      <c r="C19" s="32"/>
      <c r="D19" s="33"/>
      <c r="E19" s="33"/>
      <c r="F19" s="33"/>
      <c r="G19" s="33"/>
      <c r="H19" s="33"/>
      <c r="I19" s="33"/>
    </row>
    <row r="20" spans="1:10">
      <c r="A20" s="47" t="s">
        <v>40</v>
      </c>
      <c r="B20" s="49">
        <f>SUM(B18:B19)</f>
        <v>938</v>
      </c>
      <c r="C20" s="32"/>
      <c r="D20" s="33"/>
      <c r="E20" s="33"/>
      <c r="F20" s="33"/>
      <c r="G20" s="33"/>
      <c r="H20" s="33"/>
      <c r="I20" s="33"/>
    </row>
    <row r="21" spans="1:10">
      <c r="A21" s="38" t="s">
        <v>26</v>
      </c>
      <c r="B21" s="28">
        <f>B20*12.5%</f>
        <v>117.25</v>
      </c>
      <c r="C21" s="32"/>
      <c r="D21" s="33"/>
      <c r="E21" s="33"/>
      <c r="F21" s="33"/>
      <c r="G21" s="33"/>
      <c r="H21" s="32"/>
      <c r="I21" s="30"/>
    </row>
    <row r="22" spans="1:10">
      <c r="A22" s="38" t="s">
        <v>28</v>
      </c>
      <c r="B22" s="12">
        <f>SUM(B20:B21)</f>
        <v>1055.25</v>
      </c>
      <c r="C22" s="32"/>
      <c r="D22" s="33"/>
      <c r="E22" s="33"/>
      <c r="F22" s="33"/>
      <c r="G22" s="33"/>
      <c r="H22" s="32"/>
      <c r="I22" s="30"/>
    </row>
    <row r="23" spans="1:10">
      <c r="A23" s="38" t="s">
        <v>34</v>
      </c>
      <c r="B23" s="12">
        <f>B22*4%</f>
        <v>42.21</v>
      </c>
      <c r="C23" s="32"/>
      <c r="D23" s="33"/>
      <c r="E23" s="33"/>
      <c r="F23" s="33"/>
      <c r="G23" s="33"/>
      <c r="H23" s="32"/>
      <c r="I23" s="30"/>
    </row>
    <row r="24" spans="1:10">
      <c r="A24" s="38" t="s">
        <v>27</v>
      </c>
      <c r="B24" s="12">
        <f>SUM(B22:B23)</f>
        <v>1097.46</v>
      </c>
      <c r="C24" s="32"/>
      <c r="D24" s="33"/>
      <c r="E24" s="33"/>
      <c r="F24" s="33"/>
      <c r="G24" s="33"/>
      <c r="H24" s="32"/>
      <c r="I24" s="30"/>
    </row>
    <row r="25" spans="1:10" ht="13.5" thickBot="1">
      <c r="A25" s="39" t="s">
        <v>36</v>
      </c>
      <c r="B25" s="29">
        <f>B24*21%</f>
        <v>230.4666</v>
      </c>
      <c r="C25" s="32"/>
      <c r="D25" s="33"/>
      <c r="E25" s="33"/>
      <c r="F25" s="33"/>
      <c r="G25" s="33"/>
      <c r="H25" s="32"/>
      <c r="I25" s="30"/>
    </row>
    <row r="26" spans="1:10" ht="16.5" thickBot="1">
      <c r="A26" s="50" t="s">
        <v>39</v>
      </c>
      <c r="B26" s="51">
        <f>SUM(B24:B25)</f>
        <v>1327.9266</v>
      </c>
      <c r="C26" s="32"/>
      <c r="D26" s="33"/>
      <c r="E26" s="33"/>
      <c r="F26" s="33"/>
      <c r="G26" s="33"/>
      <c r="H26" s="32"/>
      <c r="I26" s="30"/>
    </row>
    <row r="27" spans="1:10">
      <c r="A27" s="30"/>
      <c r="B27" s="31"/>
      <c r="C27" s="32"/>
      <c r="D27" s="33"/>
      <c r="E27" s="33"/>
      <c r="F27" s="33"/>
      <c r="G27" s="33"/>
      <c r="H27" s="32"/>
      <c r="I27" s="30"/>
    </row>
    <row r="28" spans="1:10">
      <c r="A28" s="30"/>
      <c r="B28" s="31"/>
      <c r="C28" s="32"/>
      <c r="D28" s="33"/>
      <c r="E28" s="33"/>
      <c r="F28" s="33"/>
      <c r="G28" s="33"/>
      <c r="H28" s="32"/>
      <c r="I28" s="30"/>
    </row>
    <row r="29" spans="1:10">
      <c r="A29" s="30"/>
      <c r="B29" s="31"/>
      <c r="C29" s="32"/>
      <c r="D29" s="33"/>
      <c r="E29" s="33"/>
      <c r="F29" s="33"/>
      <c r="G29" s="33"/>
      <c r="H29" s="32"/>
      <c r="I29" s="30"/>
    </row>
    <row r="30" spans="1:10">
      <c r="A30" s="30"/>
      <c r="B30" s="31"/>
      <c r="C30" s="32"/>
      <c r="D30" s="33"/>
      <c r="E30" s="33"/>
      <c r="F30" s="33"/>
      <c r="G30" s="33"/>
      <c r="H30" s="32"/>
      <c r="I30" s="30"/>
    </row>
    <row r="31" spans="1:10">
      <c r="A31" s="30"/>
      <c r="B31" s="31"/>
      <c r="C31" s="32"/>
      <c r="D31" s="33"/>
      <c r="E31" s="33"/>
      <c r="F31" s="33"/>
      <c r="G31" s="33"/>
      <c r="H31" s="32"/>
      <c r="I31" s="30"/>
    </row>
    <row r="32" spans="1:10">
      <c r="A32" s="30"/>
      <c r="B32" s="31"/>
      <c r="C32" s="32"/>
      <c r="D32" s="33"/>
      <c r="E32" s="33"/>
      <c r="F32" s="33"/>
      <c r="G32" s="33"/>
      <c r="H32" s="32"/>
      <c r="I32" s="30"/>
    </row>
    <row r="33" spans="1:9">
      <c r="A33" s="30"/>
      <c r="B33" s="31"/>
      <c r="C33" s="32"/>
      <c r="D33" s="33"/>
      <c r="E33" s="33"/>
      <c r="F33" s="33"/>
      <c r="G33" s="33"/>
      <c r="H33" s="32"/>
      <c r="I33" s="30"/>
    </row>
    <row r="34" spans="1:9">
      <c r="A34" s="30"/>
      <c r="B34" s="31"/>
      <c r="C34" s="32"/>
      <c r="D34" s="33"/>
      <c r="E34" s="33"/>
      <c r="F34" s="33"/>
      <c r="G34" s="33"/>
      <c r="H34" s="32"/>
      <c r="I34" s="30"/>
    </row>
    <row r="35" spans="1:9">
      <c r="A35" s="30"/>
      <c r="B35" s="31"/>
      <c r="C35" s="32"/>
      <c r="D35" s="33"/>
      <c r="E35" s="33"/>
      <c r="F35" s="33"/>
      <c r="G35" s="33"/>
      <c r="H35" s="32"/>
      <c r="I35" s="30"/>
    </row>
    <row r="36" spans="1:9">
      <c r="A36" s="30"/>
      <c r="B36" s="31"/>
      <c r="C36" s="32"/>
      <c r="D36" s="33"/>
      <c r="E36" s="33"/>
      <c r="F36" s="33"/>
      <c r="G36" s="33"/>
      <c r="H36" s="32"/>
      <c r="I36" s="30"/>
    </row>
    <row r="37" spans="1:9">
      <c r="A37" s="30"/>
      <c r="B37" s="31"/>
      <c r="C37" s="32"/>
      <c r="D37" s="33"/>
      <c r="E37" s="33"/>
      <c r="F37" s="33"/>
      <c r="G37" s="33"/>
      <c r="H37" s="32"/>
      <c r="I37" s="30"/>
    </row>
    <row r="38" spans="1:9">
      <c r="A38" s="30"/>
      <c r="B38" s="31"/>
      <c r="C38" s="32"/>
      <c r="D38" s="33"/>
      <c r="E38" s="33"/>
      <c r="F38" s="33"/>
      <c r="G38" s="33"/>
      <c r="H38" s="32"/>
      <c r="I38" s="30"/>
    </row>
    <row r="39" spans="1:9">
      <c r="A39" s="30"/>
      <c r="B39" s="31"/>
      <c r="C39" s="32"/>
      <c r="D39" s="33"/>
      <c r="E39" s="33"/>
      <c r="F39" s="33"/>
      <c r="G39" s="33"/>
      <c r="H39" s="32"/>
      <c r="I39" s="30"/>
    </row>
    <row r="40" spans="1:9">
      <c r="A40" s="30"/>
      <c r="B40" s="31"/>
      <c r="C40" s="32"/>
      <c r="D40" s="33"/>
      <c r="E40" s="33"/>
      <c r="F40" s="33"/>
      <c r="G40" s="33"/>
      <c r="H40" s="32"/>
      <c r="I40" s="30"/>
    </row>
    <row r="41" spans="1:9">
      <c r="A41" s="30"/>
      <c r="B41" s="31"/>
      <c r="C41" s="32"/>
      <c r="D41" s="33"/>
      <c r="E41" s="33"/>
      <c r="F41" s="33"/>
      <c r="G41" s="33"/>
      <c r="H41" s="32"/>
      <c r="I41" s="30"/>
    </row>
    <row r="42" spans="1:9">
      <c r="A42" s="30"/>
      <c r="B42" s="31"/>
      <c r="C42" s="32"/>
      <c r="D42" s="33"/>
      <c r="E42" s="33"/>
      <c r="F42" s="33"/>
      <c r="G42" s="33"/>
      <c r="H42" s="32"/>
      <c r="I42" s="30"/>
    </row>
    <row r="43" spans="1:9">
      <c r="A43" s="30"/>
      <c r="B43" s="31"/>
      <c r="C43" s="32"/>
      <c r="D43" s="33"/>
      <c r="E43" s="33"/>
      <c r="F43" s="33"/>
      <c r="G43" s="33"/>
      <c r="H43" s="32"/>
      <c r="I43" s="30"/>
    </row>
    <row r="44" spans="1:9">
      <c r="A44" s="30"/>
      <c r="B44" s="31"/>
      <c r="C44" s="32"/>
      <c r="D44" s="33"/>
      <c r="E44" s="33"/>
      <c r="F44" s="33"/>
      <c r="G44" s="33"/>
      <c r="H44" s="32"/>
      <c r="I44" s="30"/>
    </row>
    <row r="45" spans="1:9">
      <c r="A45" s="30"/>
      <c r="B45" s="31"/>
      <c r="C45" s="32"/>
      <c r="D45" s="33"/>
      <c r="E45" s="33"/>
      <c r="F45" s="33"/>
      <c r="G45" s="33"/>
      <c r="H45" s="32"/>
      <c r="I45" s="30"/>
    </row>
    <row r="46" spans="1:9">
      <c r="A46" s="30"/>
      <c r="B46" s="31"/>
      <c r="C46" s="32"/>
      <c r="D46" s="33"/>
      <c r="E46" s="33"/>
      <c r="F46" s="33"/>
      <c r="G46" s="33"/>
      <c r="H46" s="32"/>
      <c r="I46" s="30"/>
    </row>
    <row r="47" spans="1:9">
      <c r="A47" s="30"/>
      <c r="B47" s="31"/>
      <c r="C47" s="32"/>
      <c r="D47" s="33"/>
      <c r="E47" s="33"/>
      <c r="F47" s="33"/>
      <c r="G47" s="33"/>
      <c r="H47" s="32"/>
      <c r="I47" s="30"/>
    </row>
    <row r="48" spans="1:9">
      <c r="A48" s="30"/>
      <c r="B48" s="31"/>
      <c r="C48" s="32"/>
      <c r="D48" s="33"/>
      <c r="E48" s="33"/>
      <c r="F48" s="33"/>
      <c r="G48" s="33"/>
      <c r="H48" s="32"/>
      <c r="I48" s="30"/>
    </row>
    <row r="49" spans="1:9">
      <c r="A49" s="30"/>
      <c r="B49" s="31"/>
      <c r="C49" s="32"/>
      <c r="D49" s="33"/>
      <c r="E49" s="33"/>
      <c r="F49" s="33"/>
      <c r="G49" s="33"/>
      <c r="H49" s="32"/>
      <c r="I49" s="30"/>
    </row>
    <row r="50" spans="1:9">
      <c r="A50" s="30"/>
      <c r="B50" s="31"/>
      <c r="C50" s="32"/>
      <c r="D50" s="33"/>
      <c r="E50" s="33"/>
      <c r="F50" s="33"/>
      <c r="G50" s="33"/>
      <c r="H50" s="32"/>
      <c r="I50" s="30"/>
    </row>
  </sheetData>
  <sheetProtection sheet="1" selectLockedCells="1"/>
  <phoneticPr fontId="5" type="noConversion"/>
  <pageMargins left="0.75" right="0.75" top="1" bottom="1" header="0.5" footer="0.5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Studio Legale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Valguarnera</dc:creator>
  <cp:lastModifiedBy>Fabio Valguarnera</cp:lastModifiedBy>
  <cp:lastPrinted>2007-03-16T00:04:29Z</cp:lastPrinted>
  <dcterms:created xsi:type="dcterms:W3CDTF">2007-03-09T11:25:17Z</dcterms:created>
  <dcterms:modified xsi:type="dcterms:W3CDTF">2012-01-15T10:29:03Z</dcterms:modified>
</cp:coreProperties>
</file>